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<sst xmlns="http://schemas.openxmlformats.org/spreadsheetml/2006/main" count="135" uniqueCount="27">
  <si>
    <t>Can't Touch This - So Hot</t>
  </si>
  <si>
    <t>Crew Zout</t>
  </si>
  <si>
    <t>Crewzin'</t>
  </si>
  <si>
    <t>Arizona Frayed Knot</t>
  </si>
  <si>
    <t>Number</t>
  </si>
  <si>
    <t>Name</t>
  </si>
  <si>
    <t>Round 1</t>
  </si>
  <si>
    <t>Judge 1</t>
  </si>
  <si>
    <t>Judge 2</t>
  </si>
  <si>
    <t>Judge 3</t>
  </si>
  <si>
    <t>Total</t>
  </si>
  <si>
    <t>Average</t>
  </si>
  <si>
    <t>Toss</t>
  </si>
  <si>
    <t>Standing</t>
  </si>
  <si>
    <t>2008 USPA National Championships</t>
  </si>
  <si>
    <t>Canopy Formation - 8 Speed</t>
  </si>
  <si>
    <t>Chief Judge - Lori Harness</t>
  </si>
  <si>
    <t>Standings - Canopy Formation - 8 Speed</t>
  </si>
  <si>
    <t>Round 2</t>
  </si>
  <si>
    <t>Round 3</t>
  </si>
  <si>
    <t>Round 4</t>
  </si>
  <si>
    <t>Round 5</t>
  </si>
  <si>
    <t>Round 6</t>
  </si>
  <si>
    <t>Round 7</t>
  </si>
  <si>
    <t>Round 8</t>
  </si>
  <si>
    <t>TO</t>
  </si>
  <si>
    <t>Standings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</si>
</sst>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wrapText="1" shrinkToFit="1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 shrinkToFit="1"/>
    </xf>
    <xf numFmtId="49" fontId="0" fillId="0" borderId="3" xfId="0" applyNumberFormat="1" applyBorder="1" applyAlignment="1">
      <alignment horizontal="center" wrapText="1" shrinkToFit="1"/>
    </xf>
    <xf numFmtId="22" fontId="0" fillId="0" borderId="0" xfId="0" applyNumberForma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3" fontId="0" fillId="0" borderId="4" xfId="15" applyBorder="1" applyAlignment="1">
      <alignment/>
    </xf>
    <xf numFmtId="43" fontId="0" fillId="0" borderId="4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Border="1" applyAlignment="1">
      <alignment/>
    </xf>
    <xf numFmtId="43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4" fillId="0" borderId="4" xfId="0" applyNumberFormat="1" applyFont="1" applyBorder="1" applyAlignment="1">
      <alignment/>
    </xf>
    <xf numFmtId="0" fontId="0" fillId="0" borderId="4" xfId="0" applyBorder="1" applyAlignment="1">
      <alignment horizontal="center" wrapText="1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view="pageBreakPreview" zoomScale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9.140625" defaultRowHeight="12.75" outlineLevelRow="1"/>
  <cols>
    <col min="2" max="2" width="22.57421875" style="0" bestFit="1" customWidth="1"/>
    <col min="3" max="6" width="9.28125" style="0" bestFit="1" customWidth="1"/>
    <col min="7" max="7" width="9.421875" style="0" bestFit="1" customWidth="1"/>
    <col min="8" max="8" width="11.8515625" style="0" customWidth="1"/>
    <col min="9" max="9" width="9.8515625" style="2" hidden="1" customWidth="1"/>
    <col min="10" max="10" width="2.7109375" style="2" customWidth="1"/>
  </cols>
  <sheetData>
    <row r="1" spans="1:9" ht="15.75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9" t="s">
        <v>15</v>
      </c>
      <c r="B2" s="29"/>
      <c r="C2" s="29"/>
      <c r="D2" s="29"/>
      <c r="E2" s="29"/>
      <c r="F2" s="29"/>
      <c r="G2" s="29"/>
      <c r="H2" s="29"/>
      <c r="I2" s="29"/>
    </row>
    <row r="4" spans="3:7" ht="12.75" outlineLevel="1">
      <c r="C4" s="25" t="s">
        <v>6</v>
      </c>
      <c r="D4" s="26"/>
      <c r="E4" s="26"/>
      <c r="F4" s="26"/>
      <c r="G4" s="27"/>
    </row>
    <row r="5" spans="1:10" s="1" customFormat="1" ht="12.75" outlineLevel="1">
      <c r="A5" s="5" t="s">
        <v>4</v>
      </c>
      <c r="B5" s="6" t="s">
        <v>5</v>
      </c>
      <c r="C5" s="6" t="s">
        <v>7</v>
      </c>
      <c r="D5" s="6" t="s">
        <v>8</v>
      </c>
      <c r="E5" s="6" t="s">
        <v>9</v>
      </c>
      <c r="F5" s="6" t="s">
        <v>12</v>
      </c>
      <c r="G5" s="6" t="s">
        <v>10</v>
      </c>
      <c r="H5" s="7" t="s">
        <v>11</v>
      </c>
      <c r="I5" s="8" t="s">
        <v>13</v>
      </c>
      <c r="J5" s="3"/>
    </row>
    <row r="6" spans="1:10" ht="12.75" outlineLevel="1">
      <c r="A6" s="10">
        <v>701</v>
      </c>
      <c r="B6" s="11" t="s">
        <v>0</v>
      </c>
      <c r="C6" s="12">
        <v>120</v>
      </c>
      <c r="D6" s="12">
        <v>120</v>
      </c>
      <c r="E6" s="12">
        <v>120</v>
      </c>
      <c r="F6" s="12"/>
      <c r="G6" s="12">
        <f>SUM(C6:E6)</f>
        <v>360</v>
      </c>
      <c r="H6" s="13">
        <f>AVERAGE(C6:E6)</f>
        <v>120</v>
      </c>
      <c r="I6" s="14">
        <v>4</v>
      </c>
      <c r="J6" s="4"/>
    </row>
    <row r="7" spans="1:10" ht="12.75" outlineLevel="1">
      <c r="A7" s="10">
        <v>702</v>
      </c>
      <c r="B7" s="11" t="s">
        <v>1</v>
      </c>
      <c r="C7" s="12">
        <v>52.89</v>
      </c>
      <c r="D7" s="12">
        <v>53.5</v>
      </c>
      <c r="E7" s="12">
        <v>53.31</v>
      </c>
      <c r="F7" s="12"/>
      <c r="G7" s="12">
        <f>SUM(C7:E7)</f>
        <v>159.7</v>
      </c>
      <c r="H7" s="13">
        <f>AVERAGE(C7:E7)</f>
        <v>53.23333333333333</v>
      </c>
      <c r="I7" s="14">
        <v>1</v>
      </c>
      <c r="J7" s="4"/>
    </row>
    <row r="8" spans="1:10" ht="12.75" outlineLevel="1">
      <c r="A8" s="10">
        <v>703</v>
      </c>
      <c r="B8" s="11" t="s">
        <v>2</v>
      </c>
      <c r="C8" s="12">
        <v>70.49</v>
      </c>
      <c r="D8" s="12">
        <v>70.94</v>
      </c>
      <c r="E8" s="12">
        <v>70.88</v>
      </c>
      <c r="F8" s="12"/>
      <c r="G8" s="12">
        <f>SUM(C8:E8)</f>
        <v>212.31</v>
      </c>
      <c r="H8" s="13">
        <f>AVERAGE(C8:E8)</f>
        <v>70.77</v>
      </c>
      <c r="I8" s="14">
        <v>2</v>
      </c>
      <c r="J8" s="4"/>
    </row>
    <row r="9" spans="1:10" ht="12.75" outlineLevel="1">
      <c r="A9" s="10">
        <v>704</v>
      </c>
      <c r="B9" s="11" t="s">
        <v>3</v>
      </c>
      <c r="C9" s="12">
        <v>75.77</v>
      </c>
      <c r="D9" s="12">
        <v>68.96</v>
      </c>
      <c r="E9" s="12">
        <v>75.62</v>
      </c>
      <c r="F9" s="12">
        <f>-D9</f>
        <v>-68.96</v>
      </c>
      <c r="G9" s="12">
        <f>SUM(C9:E9)</f>
        <v>220.35</v>
      </c>
      <c r="H9" s="13">
        <f>AVERAGE(C9,E9)</f>
        <v>75.695</v>
      </c>
      <c r="I9" s="14">
        <v>3</v>
      </c>
      <c r="J9" s="4"/>
    </row>
    <row r="11" spans="3:7" ht="12.75" outlineLevel="1">
      <c r="C11" s="25" t="s">
        <v>18</v>
      </c>
      <c r="D11" s="26"/>
      <c r="E11" s="26"/>
      <c r="F11" s="26"/>
      <c r="G11" s="27"/>
    </row>
    <row r="12" spans="1:10" s="1" customFormat="1" ht="12.75" outlineLevel="1">
      <c r="A12" s="5" t="s">
        <v>4</v>
      </c>
      <c r="B12" s="6" t="s">
        <v>5</v>
      </c>
      <c r="C12" s="6" t="s">
        <v>7</v>
      </c>
      <c r="D12" s="6" t="s">
        <v>8</v>
      </c>
      <c r="E12" s="6" t="s">
        <v>9</v>
      </c>
      <c r="F12" s="6" t="s">
        <v>12</v>
      </c>
      <c r="G12" s="6" t="s">
        <v>10</v>
      </c>
      <c r="H12" s="7" t="s">
        <v>11</v>
      </c>
      <c r="I12" s="8" t="s">
        <v>13</v>
      </c>
      <c r="J12" s="3"/>
    </row>
    <row r="13" spans="1:10" ht="12.75" outlineLevel="1">
      <c r="A13" s="10">
        <v>701</v>
      </c>
      <c r="B13" s="11" t="s">
        <v>0</v>
      </c>
      <c r="C13" s="12">
        <v>120</v>
      </c>
      <c r="D13" s="12">
        <v>120</v>
      </c>
      <c r="E13" s="12">
        <v>120</v>
      </c>
      <c r="F13" s="12"/>
      <c r="G13" s="12">
        <f>SUM(C13:E13)</f>
        <v>360</v>
      </c>
      <c r="H13" s="13">
        <f>AVERAGE(C13:E13)</f>
        <v>120</v>
      </c>
      <c r="I13" s="14">
        <v>4</v>
      </c>
      <c r="J13" s="4"/>
    </row>
    <row r="14" spans="1:10" ht="12.75" outlineLevel="1">
      <c r="A14" s="10">
        <v>702</v>
      </c>
      <c r="B14" s="11" t="s">
        <v>1</v>
      </c>
      <c r="C14" s="12">
        <v>94.59</v>
      </c>
      <c r="D14" s="12">
        <v>95.32</v>
      </c>
      <c r="E14" s="12">
        <v>94.46</v>
      </c>
      <c r="F14" s="12"/>
      <c r="G14" s="12">
        <f>SUM(C14:E14)</f>
        <v>284.37</v>
      </c>
      <c r="H14" s="13">
        <f>AVERAGE(C14:E14)</f>
        <v>94.79</v>
      </c>
      <c r="I14" s="14">
        <v>1</v>
      </c>
      <c r="J14" s="4"/>
    </row>
    <row r="15" spans="1:10" ht="12.75" outlineLevel="1">
      <c r="A15" s="10">
        <v>703</v>
      </c>
      <c r="B15" s="11" t="s">
        <v>2</v>
      </c>
      <c r="C15" s="12">
        <v>120</v>
      </c>
      <c r="D15" s="12">
        <v>54.42</v>
      </c>
      <c r="E15" s="12">
        <v>120</v>
      </c>
      <c r="F15" s="12">
        <v>-54.42</v>
      </c>
      <c r="G15" s="12">
        <f>SUM(C15:F15)</f>
        <v>240</v>
      </c>
      <c r="H15" s="13">
        <f>AVERAGE(C15,E15)</f>
        <v>120</v>
      </c>
      <c r="I15" s="14">
        <v>2</v>
      </c>
      <c r="J15" s="4"/>
    </row>
    <row r="16" spans="1:10" ht="12.75" outlineLevel="1">
      <c r="A16" s="10">
        <v>704</v>
      </c>
      <c r="B16" s="11" t="s">
        <v>3</v>
      </c>
      <c r="C16" s="12">
        <v>64.76</v>
      </c>
      <c r="D16" s="12">
        <v>64.45</v>
      </c>
      <c r="E16" s="12">
        <v>64.71</v>
      </c>
      <c r="F16" s="12"/>
      <c r="G16" s="12">
        <f>SUM(C16:E16)</f>
        <v>193.92000000000002</v>
      </c>
      <c r="H16" s="13">
        <f>AVERAGE(C16:E16)</f>
        <v>64.64</v>
      </c>
      <c r="I16" s="14">
        <v>3</v>
      </c>
      <c r="J16" s="4"/>
    </row>
    <row r="17" ht="13.5" customHeight="1"/>
    <row r="18" spans="3:7" ht="13.5" customHeight="1" outlineLevel="1">
      <c r="C18" s="25" t="s">
        <v>19</v>
      </c>
      <c r="D18" s="26"/>
      <c r="E18" s="26"/>
      <c r="F18" s="26"/>
      <c r="G18" s="27"/>
    </row>
    <row r="19" spans="1:10" s="1" customFormat="1" ht="13.5" customHeight="1" outlineLevel="1">
      <c r="A19" s="5" t="s">
        <v>4</v>
      </c>
      <c r="B19" s="6" t="s">
        <v>5</v>
      </c>
      <c r="C19" s="6" t="s">
        <v>7</v>
      </c>
      <c r="D19" s="6" t="s">
        <v>8</v>
      </c>
      <c r="E19" s="6" t="s">
        <v>9</v>
      </c>
      <c r="F19" s="6" t="s">
        <v>12</v>
      </c>
      <c r="G19" s="6" t="s">
        <v>10</v>
      </c>
      <c r="H19" s="24" t="s">
        <v>11</v>
      </c>
      <c r="I19" s="8" t="s">
        <v>13</v>
      </c>
      <c r="J19" s="3"/>
    </row>
    <row r="20" spans="1:10" ht="13.5" customHeight="1" outlineLevel="1">
      <c r="A20" s="10">
        <v>701</v>
      </c>
      <c r="B20" s="11" t="s">
        <v>0</v>
      </c>
      <c r="C20" s="12">
        <v>120</v>
      </c>
      <c r="D20" s="12">
        <v>120</v>
      </c>
      <c r="E20" s="12">
        <v>120</v>
      </c>
      <c r="F20" s="12"/>
      <c r="G20" s="12">
        <f>SUM(C20:E20)</f>
        <v>360</v>
      </c>
      <c r="H20" s="13">
        <f>AVERAGE(C20:E20)</f>
        <v>120</v>
      </c>
      <c r="I20" s="14">
        <v>4</v>
      </c>
      <c r="J20" s="4"/>
    </row>
    <row r="21" spans="1:10" ht="12.75" outlineLevel="1">
      <c r="A21" s="10">
        <v>702</v>
      </c>
      <c r="B21" s="11" t="s">
        <v>1</v>
      </c>
      <c r="C21" s="12">
        <v>59.62</v>
      </c>
      <c r="D21" s="12">
        <v>58.99</v>
      </c>
      <c r="E21" s="12">
        <v>60.32</v>
      </c>
      <c r="F21" s="12"/>
      <c r="G21" s="12">
        <f>SUM(C21:E21)</f>
        <v>178.93</v>
      </c>
      <c r="H21" s="13">
        <f>AVERAGE(C21:E21)</f>
        <v>59.64333333333334</v>
      </c>
      <c r="I21" s="14">
        <v>1</v>
      </c>
      <c r="J21" s="4"/>
    </row>
    <row r="22" spans="1:10" ht="12.75" outlineLevel="1">
      <c r="A22" s="10">
        <v>703</v>
      </c>
      <c r="B22" s="11" t="s">
        <v>2</v>
      </c>
      <c r="C22" s="12">
        <v>60.48</v>
      </c>
      <c r="D22" s="12">
        <v>58.89</v>
      </c>
      <c r="E22" s="12">
        <v>60.38</v>
      </c>
      <c r="F22" s="12"/>
      <c r="G22" s="12">
        <f>SUM(C22:E22)</f>
        <v>179.75</v>
      </c>
      <c r="H22" s="13">
        <f>AVERAGE(C22:E22)</f>
        <v>59.916666666666664</v>
      </c>
      <c r="I22" s="14">
        <v>2</v>
      </c>
      <c r="J22" s="4"/>
    </row>
    <row r="23" spans="1:10" ht="12.75" outlineLevel="1">
      <c r="A23" s="10">
        <v>704</v>
      </c>
      <c r="B23" s="11" t="s">
        <v>3</v>
      </c>
      <c r="C23" s="12">
        <v>57.18</v>
      </c>
      <c r="D23" s="12">
        <v>57.35</v>
      </c>
      <c r="E23" s="12">
        <v>55.96</v>
      </c>
      <c r="F23" s="12"/>
      <c r="G23" s="12">
        <f>SUM(C23:E23)</f>
        <v>170.49</v>
      </c>
      <c r="H23" s="13">
        <f>AVERAGE(C23:E23)</f>
        <v>56.830000000000005</v>
      </c>
      <c r="I23" s="14">
        <v>3</v>
      </c>
      <c r="J23" s="4"/>
    </row>
    <row r="25" spans="3:7" ht="12.75" outlineLevel="1">
      <c r="C25" s="25" t="s">
        <v>20</v>
      </c>
      <c r="D25" s="26"/>
      <c r="E25" s="26"/>
      <c r="F25" s="26"/>
      <c r="G25" s="27"/>
    </row>
    <row r="26" spans="1:10" s="1" customFormat="1" ht="12.75" outlineLevel="1">
      <c r="A26" s="5" t="s">
        <v>4</v>
      </c>
      <c r="B26" s="6" t="s">
        <v>5</v>
      </c>
      <c r="C26" s="6" t="s">
        <v>7</v>
      </c>
      <c r="D26" s="6" t="s">
        <v>8</v>
      </c>
      <c r="E26" s="6" t="s">
        <v>9</v>
      </c>
      <c r="F26" s="6" t="s">
        <v>12</v>
      </c>
      <c r="G26" s="6" t="s">
        <v>10</v>
      </c>
      <c r="H26" s="7" t="s">
        <v>11</v>
      </c>
      <c r="I26" s="8" t="s">
        <v>13</v>
      </c>
      <c r="J26" s="3"/>
    </row>
    <row r="27" spans="1:10" ht="12.75" outlineLevel="1">
      <c r="A27" s="10">
        <v>701</v>
      </c>
      <c r="B27" s="11" t="s">
        <v>0</v>
      </c>
      <c r="C27" s="12">
        <v>120</v>
      </c>
      <c r="D27" s="12">
        <v>120</v>
      </c>
      <c r="E27" s="12">
        <v>120</v>
      </c>
      <c r="F27" s="12"/>
      <c r="G27" s="12">
        <f>SUM(C27:E27)</f>
        <v>360</v>
      </c>
      <c r="H27" s="13">
        <f>AVERAGE(C27:E27)</f>
        <v>120</v>
      </c>
      <c r="I27" s="14">
        <v>4</v>
      </c>
      <c r="J27" s="4"/>
    </row>
    <row r="28" spans="1:10" ht="12.75" outlineLevel="1">
      <c r="A28" s="10">
        <v>702</v>
      </c>
      <c r="B28" s="11" t="s">
        <v>1</v>
      </c>
      <c r="C28" s="12">
        <v>61.88</v>
      </c>
      <c r="D28" s="12">
        <v>61.82</v>
      </c>
      <c r="E28" s="12">
        <v>61.14</v>
      </c>
      <c r="F28" s="12"/>
      <c r="G28" s="12">
        <f>SUM(C28:E28)</f>
        <v>184.84</v>
      </c>
      <c r="H28" s="13">
        <f>AVERAGE(C28:E28)</f>
        <v>61.61333333333334</v>
      </c>
      <c r="I28" s="14">
        <v>1</v>
      </c>
      <c r="J28" s="4"/>
    </row>
    <row r="29" spans="1:10" ht="12.75" outlineLevel="1">
      <c r="A29" s="10">
        <v>703</v>
      </c>
      <c r="B29" s="11" t="s">
        <v>2</v>
      </c>
      <c r="C29" s="12">
        <v>69.04</v>
      </c>
      <c r="D29" s="12">
        <v>69.34</v>
      </c>
      <c r="E29" s="12">
        <v>69.03</v>
      </c>
      <c r="F29" s="12"/>
      <c r="G29" s="12">
        <f>SUM(C29:E29)</f>
        <v>207.41</v>
      </c>
      <c r="H29" s="13">
        <f>AVERAGE(C29:E29)</f>
        <v>69.13666666666667</v>
      </c>
      <c r="I29" s="14">
        <v>2</v>
      </c>
      <c r="J29" s="4"/>
    </row>
    <row r="30" spans="1:10" ht="12.75" outlineLevel="1">
      <c r="A30" s="10">
        <v>704</v>
      </c>
      <c r="B30" s="11" t="s">
        <v>3</v>
      </c>
      <c r="C30" s="12">
        <v>69.02</v>
      </c>
      <c r="D30" s="12">
        <v>68.93</v>
      </c>
      <c r="E30" s="12">
        <v>69.7</v>
      </c>
      <c r="F30" s="12"/>
      <c r="G30" s="12">
        <f>SUM(C30:E30)</f>
        <v>207.64999999999998</v>
      </c>
      <c r="H30" s="13">
        <f>AVERAGE(C30:E30)</f>
        <v>69.21666666666665</v>
      </c>
      <c r="I30" s="14">
        <v>3</v>
      </c>
      <c r="J30" s="4"/>
    </row>
    <row r="32" spans="3:7" ht="12.75" outlineLevel="1">
      <c r="C32" s="25" t="s">
        <v>21</v>
      </c>
      <c r="D32" s="26"/>
      <c r="E32" s="26"/>
      <c r="F32" s="26"/>
      <c r="G32" s="27"/>
    </row>
    <row r="33" spans="1:10" s="1" customFormat="1" ht="12.75" outlineLevel="1">
      <c r="A33" s="5" t="s">
        <v>4</v>
      </c>
      <c r="B33" s="6" t="s">
        <v>5</v>
      </c>
      <c r="C33" s="6" t="s">
        <v>7</v>
      </c>
      <c r="D33" s="6" t="s">
        <v>8</v>
      </c>
      <c r="E33" s="6" t="s">
        <v>9</v>
      </c>
      <c r="F33" s="6" t="s">
        <v>12</v>
      </c>
      <c r="G33" s="6" t="s">
        <v>10</v>
      </c>
      <c r="H33" s="7" t="s">
        <v>11</v>
      </c>
      <c r="I33" s="8" t="s">
        <v>13</v>
      </c>
      <c r="J33" s="3"/>
    </row>
    <row r="34" spans="1:10" ht="12.75" outlineLevel="1">
      <c r="A34" s="10">
        <v>701</v>
      </c>
      <c r="B34" s="11" t="s">
        <v>0</v>
      </c>
      <c r="C34" s="12">
        <v>120</v>
      </c>
      <c r="D34" s="12">
        <v>120</v>
      </c>
      <c r="E34" s="12">
        <v>120</v>
      </c>
      <c r="F34" s="12"/>
      <c r="G34" s="12">
        <f>SUM(C34:E34)</f>
        <v>360</v>
      </c>
      <c r="H34" s="13">
        <f>AVERAGE(C34:E34)</f>
        <v>120</v>
      </c>
      <c r="I34" s="14">
        <v>4</v>
      </c>
      <c r="J34" s="4"/>
    </row>
    <row r="35" spans="1:10" ht="12.75" outlineLevel="1">
      <c r="A35" s="10">
        <v>702</v>
      </c>
      <c r="B35" s="11" t="s">
        <v>1</v>
      </c>
      <c r="C35" s="12">
        <v>66.66</v>
      </c>
      <c r="D35" s="12">
        <v>65.06</v>
      </c>
      <c r="E35" s="12">
        <v>64.89</v>
      </c>
      <c r="F35" s="12"/>
      <c r="G35" s="12">
        <f>SUM(C35:E35)</f>
        <v>196.61</v>
      </c>
      <c r="H35" s="13">
        <f>AVERAGE(C35:E35)</f>
        <v>65.53666666666668</v>
      </c>
      <c r="I35" s="14">
        <v>1</v>
      </c>
      <c r="J35" s="4"/>
    </row>
    <row r="36" spans="1:10" ht="12.75" outlineLevel="1">
      <c r="A36" s="10">
        <v>703</v>
      </c>
      <c r="B36" s="11" t="s">
        <v>2</v>
      </c>
      <c r="C36" s="12">
        <v>68.71</v>
      </c>
      <c r="D36" s="12">
        <v>69.06</v>
      </c>
      <c r="E36" s="12">
        <v>68.41</v>
      </c>
      <c r="F36" s="12"/>
      <c r="G36" s="12">
        <f>SUM(C36:E36)</f>
        <v>206.17999999999998</v>
      </c>
      <c r="H36" s="13">
        <f>AVERAGE(C36:E36)</f>
        <v>68.72666666666666</v>
      </c>
      <c r="I36" s="14">
        <v>2</v>
      </c>
      <c r="J36" s="4"/>
    </row>
    <row r="37" spans="1:10" ht="12.75" outlineLevel="1">
      <c r="A37" s="10">
        <v>704</v>
      </c>
      <c r="B37" s="11" t="s">
        <v>3</v>
      </c>
      <c r="C37" s="12">
        <v>65.34</v>
      </c>
      <c r="D37" s="12">
        <v>63.58</v>
      </c>
      <c r="E37" s="12">
        <v>63.67</v>
      </c>
      <c r="F37" s="12"/>
      <c r="G37" s="12">
        <f>SUM(C37:E37)</f>
        <v>192.59000000000003</v>
      </c>
      <c r="H37" s="13">
        <f>AVERAGE(C37:E37)</f>
        <v>64.19666666666667</v>
      </c>
      <c r="I37" s="14">
        <v>3</v>
      </c>
      <c r="J37" s="4"/>
    </row>
    <row r="38" spans="1:10" ht="12.75">
      <c r="A38" s="18"/>
      <c r="B38" s="16"/>
      <c r="C38" s="19"/>
      <c r="D38" s="19"/>
      <c r="E38" s="19"/>
      <c r="F38" s="19"/>
      <c r="G38" s="19"/>
      <c r="H38" s="20"/>
      <c r="I38" s="21"/>
      <c r="J38" s="4"/>
    </row>
    <row r="39" spans="3:7" ht="12.75" outlineLevel="1">
      <c r="C39" s="25" t="s">
        <v>22</v>
      </c>
      <c r="D39" s="26"/>
      <c r="E39" s="26"/>
      <c r="F39" s="26"/>
      <c r="G39" s="27"/>
    </row>
    <row r="40" spans="1:10" s="1" customFormat="1" ht="12.75" outlineLevel="1">
      <c r="A40" s="5" t="s">
        <v>4</v>
      </c>
      <c r="B40" s="6" t="s">
        <v>5</v>
      </c>
      <c r="C40" s="6" t="s">
        <v>7</v>
      </c>
      <c r="D40" s="6" t="s">
        <v>8</v>
      </c>
      <c r="E40" s="6" t="s">
        <v>9</v>
      </c>
      <c r="F40" s="6" t="s">
        <v>12</v>
      </c>
      <c r="G40" s="6" t="s">
        <v>10</v>
      </c>
      <c r="H40" s="7" t="s">
        <v>11</v>
      </c>
      <c r="I40" s="8" t="s">
        <v>13</v>
      </c>
      <c r="J40" s="3"/>
    </row>
    <row r="41" spans="1:10" ht="12.75" outlineLevel="1">
      <c r="A41" s="10">
        <v>701</v>
      </c>
      <c r="B41" s="11" t="s">
        <v>0</v>
      </c>
      <c r="C41" s="12">
        <v>120</v>
      </c>
      <c r="D41" s="12">
        <v>120</v>
      </c>
      <c r="E41" s="12">
        <v>120</v>
      </c>
      <c r="F41" s="12"/>
      <c r="G41" s="12">
        <f>SUM(C41:E41)</f>
        <v>360</v>
      </c>
      <c r="H41" s="13">
        <f>AVERAGE(C41:E41)</f>
        <v>120</v>
      </c>
      <c r="I41" s="14">
        <v>4</v>
      </c>
      <c r="J41" s="4"/>
    </row>
    <row r="42" spans="1:10" ht="12.75" outlineLevel="1">
      <c r="A42" s="10">
        <v>702</v>
      </c>
      <c r="B42" s="11" t="s">
        <v>1</v>
      </c>
      <c r="C42" s="12">
        <v>65.96</v>
      </c>
      <c r="D42" s="12">
        <v>65.8</v>
      </c>
      <c r="E42" s="12">
        <v>65.92</v>
      </c>
      <c r="F42" s="12"/>
      <c r="G42" s="12">
        <f>SUM(C42:E42)</f>
        <v>197.68</v>
      </c>
      <c r="H42" s="13">
        <f>AVERAGE(C42:E42)</f>
        <v>65.89333333333333</v>
      </c>
      <c r="I42" s="14">
        <v>1</v>
      </c>
      <c r="J42" s="4"/>
    </row>
    <row r="43" spans="1:10" ht="12.75" outlineLevel="1">
      <c r="A43" s="10">
        <v>703</v>
      </c>
      <c r="B43" s="11" t="s">
        <v>2</v>
      </c>
      <c r="C43" s="12">
        <v>70.16</v>
      </c>
      <c r="D43" s="12">
        <v>64.5</v>
      </c>
      <c r="E43" s="12">
        <v>63.95</v>
      </c>
      <c r="F43" s="12">
        <f>-C43</f>
        <v>-70.16</v>
      </c>
      <c r="G43" s="12">
        <f>SUM(C43:E43)</f>
        <v>198.61</v>
      </c>
      <c r="H43" s="13">
        <f>AVERAGE(D43,E43)</f>
        <v>64.225</v>
      </c>
      <c r="I43" s="14">
        <v>2</v>
      </c>
      <c r="J43" s="4"/>
    </row>
    <row r="44" spans="1:10" ht="12.75" outlineLevel="1">
      <c r="A44" s="10">
        <v>704</v>
      </c>
      <c r="B44" s="11" t="s">
        <v>3</v>
      </c>
      <c r="C44" s="12">
        <v>69.49</v>
      </c>
      <c r="D44" s="12">
        <v>69.46</v>
      </c>
      <c r="E44" s="12">
        <v>70.53</v>
      </c>
      <c r="F44" s="12"/>
      <c r="G44" s="12">
        <f>SUM(C44:E44)</f>
        <v>209.48</v>
      </c>
      <c r="H44" s="13">
        <f>AVERAGE(C44:E44)</f>
        <v>69.82666666666667</v>
      </c>
      <c r="I44" s="14">
        <v>3</v>
      </c>
      <c r="J44" s="4"/>
    </row>
    <row r="45" spans="1:10" ht="12.75">
      <c r="A45" s="18"/>
      <c r="B45" s="16"/>
      <c r="C45" s="19"/>
      <c r="D45" s="19"/>
      <c r="E45" s="19"/>
      <c r="F45" s="19"/>
      <c r="G45" s="19"/>
      <c r="H45" s="20"/>
      <c r="I45" s="21"/>
      <c r="J45" s="4"/>
    </row>
    <row r="46" spans="3:7" ht="12.75" outlineLevel="1">
      <c r="C46" s="25" t="s">
        <v>23</v>
      </c>
      <c r="D46" s="26"/>
      <c r="E46" s="26"/>
      <c r="F46" s="26"/>
      <c r="G46" s="27"/>
    </row>
    <row r="47" spans="1:10" s="1" customFormat="1" ht="12.75" outlineLevel="1">
      <c r="A47" s="5" t="s">
        <v>4</v>
      </c>
      <c r="B47" s="6" t="s">
        <v>5</v>
      </c>
      <c r="C47" s="6" t="s">
        <v>7</v>
      </c>
      <c r="D47" s="6" t="s">
        <v>8</v>
      </c>
      <c r="E47" s="6" t="s">
        <v>9</v>
      </c>
      <c r="F47" s="6" t="s">
        <v>12</v>
      </c>
      <c r="G47" s="6" t="s">
        <v>10</v>
      </c>
      <c r="H47" s="7" t="s">
        <v>11</v>
      </c>
      <c r="I47" s="8" t="s">
        <v>13</v>
      </c>
      <c r="J47" s="3"/>
    </row>
    <row r="48" spans="1:10" ht="12.75" outlineLevel="1">
      <c r="A48" s="10">
        <v>701</v>
      </c>
      <c r="B48" s="11" t="s">
        <v>0</v>
      </c>
      <c r="C48" s="12">
        <v>110.34</v>
      </c>
      <c r="D48" s="12">
        <v>111.31</v>
      </c>
      <c r="E48" s="12">
        <v>110.86</v>
      </c>
      <c r="F48" s="12"/>
      <c r="G48" s="12">
        <f>SUM(C48:E48)</f>
        <v>332.51</v>
      </c>
      <c r="H48" s="13">
        <f>AVERAGE(C48:E48)</f>
        <v>110.83666666666666</v>
      </c>
      <c r="I48" s="14">
        <v>4</v>
      </c>
      <c r="J48" s="4"/>
    </row>
    <row r="49" spans="1:10" ht="12.75" outlineLevel="1">
      <c r="A49" s="10">
        <v>702</v>
      </c>
      <c r="B49" s="11" t="s">
        <v>1</v>
      </c>
      <c r="C49" s="12">
        <v>59.48</v>
      </c>
      <c r="D49" s="12">
        <v>59.78</v>
      </c>
      <c r="E49" s="12">
        <v>59.62</v>
      </c>
      <c r="F49" s="12"/>
      <c r="G49" s="12">
        <f>SUM(C49:E49)</f>
        <v>178.88</v>
      </c>
      <c r="H49" s="13">
        <f>AVERAGE(C49:E49)</f>
        <v>59.626666666666665</v>
      </c>
      <c r="I49" s="14">
        <v>1</v>
      </c>
      <c r="J49" s="4"/>
    </row>
    <row r="50" spans="1:10" ht="12.75" outlineLevel="1">
      <c r="A50" s="10">
        <v>703</v>
      </c>
      <c r="B50" s="11" t="s">
        <v>2</v>
      </c>
      <c r="C50" s="12">
        <v>47.96</v>
      </c>
      <c r="D50" s="12">
        <v>46.86</v>
      </c>
      <c r="E50" s="12">
        <v>47.06</v>
      </c>
      <c r="F50" s="12"/>
      <c r="G50" s="12">
        <f>SUM(C50:E50)</f>
        <v>141.88</v>
      </c>
      <c r="H50" s="13">
        <f>AVERAGE(C50:E50)</f>
        <v>47.29333333333333</v>
      </c>
      <c r="I50" s="14">
        <v>2</v>
      </c>
      <c r="J50" s="4"/>
    </row>
    <row r="51" spans="1:10" ht="12.75" outlineLevel="1">
      <c r="A51" s="10">
        <v>704</v>
      </c>
      <c r="B51" s="11" t="s">
        <v>3</v>
      </c>
      <c r="C51" s="12">
        <v>64.97</v>
      </c>
      <c r="D51" s="12">
        <v>64.78</v>
      </c>
      <c r="E51" s="12">
        <v>64.8</v>
      </c>
      <c r="F51" s="12"/>
      <c r="G51" s="12">
        <f>SUM(C51:E51)</f>
        <v>194.55</v>
      </c>
      <c r="H51" s="13">
        <f>AVERAGE(C51:E51)</f>
        <v>64.85000000000001</v>
      </c>
      <c r="I51" s="14">
        <v>3</v>
      </c>
      <c r="J51" s="4"/>
    </row>
    <row r="52" spans="1:10" ht="12.75">
      <c r="A52" s="18"/>
      <c r="B52" s="16"/>
      <c r="C52" s="19"/>
      <c r="D52" s="19"/>
      <c r="E52" s="19"/>
      <c r="F52" s="19"/>
      <c r="G52" s="19"/>
      <c r="H52" s="20"/>
      <c r="I52" s="21"/>
      <c r="J52" s="4"/>
    </row>
    <row r="53" spans="3:7" ht="12.75" outlineLevel="1">
      <c r="C53" s="25" t="s">
        <v>24</v>
      </c>
      <c r="D53" s="26"/>
      <c r="E53" s="26"/>
      <c r="F53" s="26"/>
      <c r="G53" s="27"/>
    </row>
    <row r="54" spans="1:10" s="1" customFormat="1" ht="12.75" outlineLevel="1">
      <c r="A54" s="5" t="s">
        <v>4</v>
      </c>
      <c r="B54" s="6" t="s">
        <v>5</v>
      </c>
      <c r="C54" s="6" t="s">
        <v>7</v>
      </c>
      <c r="D54" s="6" t="s">
        <v>8</v>
      </c>
      <c r="E54" s="6" t="s">
        <v>9</v>
      </c>
      <c r="F54" s="6" t="s">
        <v>12</v>
      </c>
      <c r="G54" s="6" t="s">
        <v>10</v>
      </c>
      <c r="H54" s="7" t="s">
        <v>11</v>
      </c>
      <c r="I54" s="8" t="s">
        <v>13</v>
      </c>
      <c r="J54" s="3"/>
    </row>
    <row r="55" spans="1:10" ht="12.75" outlineLevel="1">
      <c r="A55" s="10">
        <v>701</v>
      </c>
      <c r="B55" s="11" t="s">
        <v>0</v>
      </c>
      <c r="C55" s="12">
        <v>81.46</v>
      </c>
      <c r="D55" s="12">
        <v>85.52</v>
      </c>
      <c r="E55" s="12">
        <v>85.28</v>
      </c>
      <c r="F55" s="12">
        <f>-C55</f>
        <v>-81.46</v>
      </c>
      <c r="G55" s="12">
        <f>SUM(C55:E55)</f>
        <v>252.26</v>
      </c>
      <c r="H55" s="13">
        <f>AVERAGE(D55:E55)</f>
        <v>85.4</v>
      </c>
      <c r="I55" s="14">
        <v>4</v>
      </c>
      <c r="J55" s="4"/>
    </row>
    <row r="56" spans="1:10" ht="12.75" outlineLevel="1">
      <c r="A56" s="10">
        <v>702</v>
      </c>
      <c r="B56" s="11" t="s">
        <v>1</v>
      </c>
      <c r="C56" s="12">
        <v>76.08</v>
      </c>
      <c r="D56" s="12">
        <v>76.37</v>
      </c>
      <c r="E56" s="12">
        <v>77.36</v>
      </c>
      <c r="F56" s="12"/>
      <c r="G56" s="12">
        <f>SUM(C56:E56)</f>
        <v>229.81</v>
      </c>
      <c r="H56" s="13">
        <f>AVERAGE(C56:E56)</f>
        <v>76.60333333333334</v>
      </c>
      <c r="I56" s="14">
        <v>1</v>
      </c>
      <c r="J56" s="4"/>
    </row>
    <row r="57" spans="1:10" ht="12.75" outlineLevel="1">
      <c r="A57" s="10">
        <v>703</v>
      </c>
      <c r="B57" s="11" t="s">
        <v>2</v>
      </c>
      <c r="C57" s="12">
        <v>50.37</v>
      </c>
      <c r="D57" s="12">
        <v>50.04</v>
      </c>
      <c r="E57" s="12">
        <v>50.8</v>
      </c>
      <c r="F57" s="12"/>
      <c r="G57" s="12">
        <f>SUM(C57:E57)</f>
        <v>151.20999999999998</v>
      </c>
      <c r="H57" s="13">
        <f>AVERAGE(C57:E57)</f>
        <v>50.40333333333333</v>
      </c>
      <c r="I57" s="14">
        <v>2</v>
      </c>
      <c r="J57" s="4"/>
    </row>
    <row r="58" spans="1:10" ht="12.75" outlineLevel="1">
      <c r="A58" s="10">
        <v>704</v>
      </c>
      <c r="B58" s="11" t="s">
        <v>3</v>
      </c>
      <c r="C58" s="12">
        <v>64.56</v>
      </c>
      <c r="D58" s="12">
        <v>64.62</v>
      </c>
      <c r="E58" s="12">
        <v>65.02</v>
      </c>
      <c r="F58" s="12"/>
      <c r="G58" s="12">
        <f>SUM(C58:E58)</f>
        <v>194.2</v>
      </c>
      <c r="H58" s="13">
        <f>AVERAGE(C58:E58)</f>
        <v>64.73333333333333</v>
      </c>
      <c r="I58" s="14">
        <v>3</v>
      </c>
      <c r="J58" s="4"/>
    </row>
    <row r="59" spans="1:10" ht="12.75">
      <c r="A59" s="18"/>
      <c r="B59" s="16"/>
      <c r="C59" s="19"/>
      <c r="D59" s="19"/>
      <c r="E59" s="19"/>
      <c r="F59" s="19"/>
      <c r="G59" s="19"/>
      <c r="H59" s="20"/>
      <c r="I59" s="21"/>
      <c r="J59" s="4"/>
    </row>
    <row r="60" ht="12.75">
      <c r="B60" t="s">
        <v>16</v>
      </c>
    </row>
    <row r="62" ht="12.75">
      <c r="B62" s="9">
        <f ca="1">NOW()</f>
        <v>39746.52552905092</v>
      </c>
    </row>
  </sheetData>
  <mergeCells count="10">
    <mergeCell ref="C4:G4"/>
    <mergeCell ref="A1:I1"/>
    <mergeCell ref="A2:I2"/>
    <mergeCell ref="C11:G11"/>
    <mergeCell ref="C46:G46"/>
    <mergeCell ref="C53:G53"/>
    <mergeCell ref="C18:G18"/>
    <mergeCell ref="C25:G25"/>
    <mergeCell ref="C32:G32"/>
    <mergeCell ref="C39:G39"/>
  </mergeCells>
  <printOptions horizontalCentered="1"/>
  <pageMargins left="0.75" right="0.75" top="0.6" bottom="0.47" header="0.37" footer="0.26"/>
  <pageSetup fitToHeight="1" fitToWidth="1" horizontalDpi="300" verticalDpi="300" orientation="portrait" scale="85" r:id="rId1"/>
  <headerFooter alignWithMargins="0">
    <oddFooter>&amp;L&amp;Z&amp;F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85" zoomScaleNormal="85" workbookViewId="0" topLeftCell="B1">
      <selection activeCell="M5" sqref="M5"/>
    </sheetView>
  </sheetViews>
  <sheetFormatPr defaultColWidth="9.140625" defaultRowHeight="12.75"/>
  <cols>
    <col min="2" max="2" width="22.57421875" style="0" bestFit="1" customWidth="1"/>
  </cols>
  <sheetData>
    <row r="1" spans="1:13" ht="15.7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2" customFormat="1" ht="12.7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2"/>
      <c r="K3" s="16"/>
    </row>
    <row r="4" spans="1:13" ht="12.75">
      <c r="A4" s="5" t="s">
        <v>4</v>
      </c>
      <c r="B4" s="6" t="s">
        <v>5</v>
      </c>
      <c r="C4" s="10" t="s">
        <v>6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10" t="s">
        <v>10</v>
      </c>
      <c r="M4" s="10" t="s">
        <v>26</v>
      </c>
    </row>
    <row r="5" spans="1:13" ht="12.75">
      <c r="A5" s="10">
        <v>701</v>
      </c>
      <c r="B5" s="15" t="s">
        <v>0</v>
      </c>
      <c r="C5" s="23">
        <f>Sheet1!H6</f>
        <v>120</v>
      </c>
      <c r="D5" s="13">
        <f>Sheet1!H13</f>
        <v>120</v>
      </c>
      <c r="E5" s="13">
        <f>Sheet1!H20</f>
        <v>120</v>
      </c>
      <c r="F5" s="13">
        <f>Sheet1!H27</f>
        <v>120</v>
      </c>
      <c r="G5" s="13">
        <f>Sheet1!H34</f>
        <v>120</v>
      </c>
      <c r="H5" s="13">
        <f>Sheet1!H41</f>
        <v>120</v>
      </c>
      <c r="I5" s="13">
        <f>Sheet1!H48</f>
        <v>110.83666666666666</v>
      </c>
      <c r="J5" s="13">
        <f>Sheet1!H55</f>
        <v>85.4</v>
      </c>
      <c r="K5" s="13">
        <f>-C5</f>
        <v>-120</v>
      </c>
      <c r="L5" s="13">
        <f>SUM(C5:K5)</f>
        <v>796.2366666666667</v>
      </c>
      <c r="M5" s="17">
        <v>4</v>
      </c>
    </row>
    <row r="6" spans="1:13" ht="12.75">
      <c r="A6" s="10">
        <v>702</v>
      </c>
      <c r="B6" s="15" t="s">
        <v>1</v>
      </c>
      <c r="C6" s="13">
        <f>Sheet1!H7</f>
        <v>53.23333333333333</v>
      </c>
      <c r="D6" s="23">
        <f>Sheet1!H14</f>
        <v>94.79</v>
      </c>
      <c r="E6" s="13">
        <f>Sheet1!H21</f>
        <v>59.64333333333334</v>
      </c>
      <c r="F6" s="13">
        <f>Sheet1!H28</f>
        <v>61.61333333333334</v>
      </c>
      <c r="G6" s="13">
        <f>Sheet1!H35</f>
        <v>65.53666666666668</v>
      </c>
      <c r="H6" s="13">
        <f>Sheet1!H42</f>
        <v>65.89333333333333</v>
      </c>
      <c r="I6" s="13">
        <f>Sheet1!H49</f>
        <v>59.626666666666665</v>
      </c>
      <c r="J6" s="13">
        <f>Sheet1!H56</f>
        <v>76.60333333333334</v>
      </c>
      <c r="K6" s="13">
        <f>-D6</f>
        <v>-94.79</v>
      </c>
      <c r="L6" s="13">
        <f>SUM(C6:K6)</f>
        <v>442.15000000000003</v>
      </c>
      <c r="M6" s="17">
        <v>2</v>
      </c>
    </row>
    <row r="7" spans="1:13" ht="12.75">
      <c r="A7" s="10">
        <v>703</v>
      </c>
      <c r="B7" s="15" t="s">
        <v>2</v>
      </c>
      <c r="C7" s="13">
        <f>Sheet1!H8</f>
        <v>70.77</v>
      </c>
      <c r="D7" s="23">
        <f>Sheet1!H15</f>
        <v>120</v>
      </c>
      <c r="E7" s="13">
        <f>Sheet1!H22</f>
        <v>59.916666666666664</v>
      </c>
      <c r="F7" s="13">
        <f>Sheet1!H29</f>
        <v>69.13666666666667</v>
      </c>
      <c r="G7" s="13">
        <f>Sheet1!H36</f>
        <v>68.72666666666666</v>
      </c>
      <c r="H7" s="13">
        <f>Sheet1!H43</f>
        <v>64.225</v>
      </c>
      <c r="I7" s="13">
        <f>Sheet1!H50</f>
        <v>47.29333333333333</v>
      </c>
      <c r="J7" s="13">
        <f>Sheet1!H57</f>
        <v>50.40333333333333</v>
      </c>
      <c r="K7" s="13">
        <f>-D7</f>
        <v>-120</v>
      </c>
      <c r="L7" s="13">
        <f>SUM(C7:K7)</f>
        <v>430.4716666666667</v>
      </c>
      <c r="M7" s="17">
        <v>1</v>
      </c>
    </row>
    <row r="8" spans="1:13" ht="12.75">
      <c r="A8" s="10">
        <v>704</v>
      </c>
      <c r="B8" s="15" t="s">
        <v>3</v>
      </c>
      <c r="C8" s="23">
        <f>Sheet1!H9</f>
        <v>75.695</v>
      </c>
      <c r="D8" s="13">
        <f>Sheet1!H16</f>
        <v>64.64</v>
      </c>
      <c r="E8" s="13">
        <f>Sheet1!H23</f>
        <v>56.830000000000005</v>
      </c>
      <c r="F8" s="13">
        <f>Sheet1!H30</f>
        <v>69.21666666666665</v>
      </c>
      <c r="G8" s="13">
        <f>Sheet1!H37</f>
        <v>64.19666666666667</v>
      </c>
      <c r="H8" s="13">
        <f>Sheet1!H44</f>
        <v>69.82666666666667</v>
      </c>
      <c r="I8" s="13">
        <f>Sheet1!H51</f>
        <v>64.85000000000001</v>
      </c>
      <c r="J8" s="13">
        <f>Sheet1!H58</f>
        <v>64.73333333333333</v>
      </c>
      <c r="K8" s="13">
        <f>-C8</f>
        <v>-75.695</v>
      </c>
      <c r="L8" s="13">
        <f>SUM(C8:K8)</f>
        <v>454.29333333333335</v>
      </c>
      <c r="M8" s="17">
        <v>3</v>
      </c>
    </row>
    <row r="13" ht="12.75">
      <c r="B13" t="s">
        <v>16</v>
      </c>
    </row>
    <row r="15" ht="12.75">
      <c r="B15" s="9">
        <f ca="1">NOW()</f>
        <v>39746.52552905092</v>
      </c>
    </row>
  </sheetData>
  <mergeCells count="2">
    <mergeCell ref="A1:M1"/>
    <mergeCell ref="A2:M2"/>
  </mergeCells>
  <printOptions horizontalCentered="1"/>
  <pageMargins left="0.75" right="0.75" top="1" bottom="1" header="0.5" footer="0.5"/>
  <pageSetup fitToHeight="1" fitToWidth="1" horizontalDpi="300" verticalDpi="3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OmniSkore User</dc:creator>
  <cp:keywords/>
  <dc:description/>
  <cp:lastModifiedBy>OmniSkore User</cp:lastModifiedBy>
  <cp:lastPrinted>2008-10-25T19:37:32Z</cp:lastPrinted>
  <dcterms:created xsi:type="dcterms:W3CDTF">2008-10-24T21:13:16Z</dcterms:created>
  <dcterms:modified xsi:type="dcterms:W3CDTF">2008-10-25T19:39:15Z</dcterms:modified>
  <cp:category/>
  <cp:version/>
  <cp:contentType/>
  <cp:contentStatus/>
</cp:coreProperties>
</file>